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dibarboure\Desktop\EDIBARBOURE\CONTENIDO DIGITAL\CONTENIDO\WORD BASES\ESPECIFICOS\"/>
    </mc:Choice>
  </mc:AlternateContent>
  <bookViews>
    <workbookView xWindow="0" yWindow="0" windowWidth="7500" windowHeight="6135"/>
  </bookViews>
  <sheets>
    <sheet name="RUBROS STEEL FRAM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1" l="1"/>
  <c r="F118" i="1" l="1"/>
  <c r="F116" i="1"/>
  <c r="F115" i="1" s="1"/>
  <c r="F119" i="1"/>
  <c r="F68" i="1"/>
  <c r="F69" i="1"/>
  <c r="F70" i="1"/>
  <c r="F71" i="1"/>
  <c r="F73" i="1"/>
  <c r="F74" i="1"/>
  <c r="F75" i="1"/>
  <c r="F76" i="1"/>
  <c r="F77" i="1"/>
  <c r="F79" i="1"/>
  <c r="F80" i="1"/>
  <c r="F81" i="1"/>
  <c r="F82" i="1"/>
  <c r="F83" i="1"/>
  <c r="F85" i="1"/>
  <c r="F84" i="1" s="1"/>
  <c r="F87" i="1"/>
  <c r="F88" i="1"/>
  <c r="F91" i="1"/>
  <c r="F89" i="1" s="1"/>
  <c r="F93" i="1"/>
  <c r="F94" i="1"/>
  <c r="F95" i="1"/>
  <c r="F96" i="1"/>
  <c r="F97" i="1"/>
  <c r="F99" i="1"/>
  <c r="F100" i="1"/>
  <c r="F102" i="1"/>
  <c r="F103" i="1"/>
  <c r="F104" i="1"/>
  <c r="F105" i="1"/>
  <c r="F106" i="1"/>
  <c r="F107" i="1"/>
  <c r="F108" i="1"/>
  <c r="F110" i="1"/>
  <c r="F109" i="1" s="1"/>
  <c r="F112" i="1"/>
  <c r="F111" i="1" s="1"/>
  <c r="F114" i="1"/>
  <c r="F113" i="1" s="1"/>
  <c r="F117" i="1"/>
  <c r="F122" i="1"/>
  <c r="F121" i="1" s="1"/>
  <c r="F124" i="1"/>
  <c r="F123" i="1" s="1"/>
  <c r="F126" i="1"/>
  <c r="F125" i="1" s="1"/>
  <c r="F67" i="1"/>
  <c r="F63" i="1"/>
  <c r="F64" i="1"/>
  <c r="F65" i="1"/>
  <c r="F62" i="1"/>
  <c r="F60" i="1"/>
  <c r="F59" i="1"/>
  <c r="F47" i="1"/>
  <c r="F48" i="1"/>
  <c r="F49" i="1"/>
  <c r="F50" i="1"/>
  <c r="F51" i="1"/>
  <c r="F52" i="1"/>
  <c r="F53" i="1"/>
  <c r="F54" i="1"/>
  <c r="F55" i="1"/>
  <c r="F56" i="1"/>
  <c r="F57" i="1"/>
  <c r="F46" i="1"/>
  <c r="F42" i="1"/>
  <c r="F43" i="1"/>
  <c r="F44" i="1"/>
  <c r="F41" i="1"/>
  <c r="F38" i="1"/>
  <c r="F39" i="1"/>
  <c r="F37" i="1"/>
  <c r="F34" i="1"/>
  <c r="F32" i="1"/>
  <c r="F21" i="1"/>
  <c r="F22" i="1"/>
  <c r="F23" i="1"/>
  <c r="F24" i="1"/>
  <c r="F25" i="1"/>
  <c r="F26" i="1"/>
  <c r="F27" i="1"/>
  <c r="F28" i="1"/>
  <c r="F29" i="1"/>
  <c r="F30" i="1"/>
  <c r="F20" i="1"/>
  <c r="F15" i="1"/>
  <c r="F16" i="1"/>
  <c r="F17" i="1"/>
  <c r="F18" i="1"/>
  <c r="F13" i="1"/>
  <c r="F8" i="1"/>
  <c r="F10" i="1"/>
  <c r="F11" i="1"/>
  <c r="F19" i="1" l="1"/>
  <c r="F61" i="1"/>
  <c r="F12" i="1"/>
  <c r="F6" i="1"/>
  <c r="F58" i="1"/>
  <c r="F66" i="1"/>
  <c r="F40" i="1"/>
  <c r="F45" i="1"/>
  <c r="F36" i="1"/>
  <c r="F78" i="1"/>
  <c r="F72" i="1"/>
  <c r="F98" i="1"/>
  <c r="F86" i="1"/>
  <c r="F129" i="1" s="1"/>
  <c r="G113" i="1" s="1"/>
  <c r="F101" i="1"/>
  <c r="F92" i="1"/>
  <c r="G121" i="1" l="1"/>
  <c r="G58" i="1"/>
  <c r="G6" i="1"/>
  <c r="F130" i="1"/>
  <c r="G86" i="1"/>
  <c r="G111" i="1"/>
  <c r="G45" i="1"/>
  <c r="G12" i="1"/>
  <c r="G72" i="1"/>
  <c r="G40" i="1"/>
  <c r="G78" i="1"/>
  <c r="G84" i="1"/>
  <c r="G117" i="1"/>
  <c r="G101" i="1"/>
  <c r="G119" i="1"/>
  <c r="G115" i="1"/>
  <c r="G36" i="1"/>
  <c r="G89" i="1"/>
  <c r="G66" i="1"/>
  <c r="G19" i="1"/>
  <c r="G98" i="1"/>
  <c r="G125" i="1"/>
  <c r="G31" i="1"/>
  <c r="G123" i="1"/>
  <c r="G61" i="1"/>
  <c r="G109" i="1"/>
  <c r="G92" i="1"/>
  <c r="F132" i="1"/>
</calcChain>
</file>

<file path=xl/sharedStrings.xml><?xml version="1.0" encoding="utf-8"?>
<sst xmlns="http://schemas.openxmlformats.org/spreadsheetml/2006/main" count="322" uniqueCount="234">
  <si>
    <t>RUBRO</t>
  </si>
  <si>
    <t>PINTURAS</t>
  </si>
  <si>
    <t>VARIOS</t>
  </si>
  <si>
    <t>VIDRIOS Y ESPEJOS</t>
  </si>
  <si>
    <t xml:space="preserve">INSTALACIÓN DE AIRE ACONDICIONADO </t>
  </si>
  <si>
    <t xml:space="preserve">INSTALACIÓN DE GAS </t>
  </si>
  <si>
    <t xml:space="preserve">INSTALACIÓN SANITARIA </t>
  </si>
  <si>
    <t>INSTALACIÓN ELÉCTRICA</t>
  </si>
  <si>
    <t xml:space="preserve">CONDUCTOS Y VENTILACIONES </t>
  </si>
  <si>
    <t xml:space="preserve">ZINGUERÍA </t>
  </si>
  <si>
    <t xml:space="preserve">MARMOLERÍA </t>
  </si>
  <si>
    <t>REVESTIMIENTOS</t>
  </si>
  <si>
    <t xml:space="preserve">CONTRAPISOS </t>
  </si>
  <si>
    <t xml:space="preserve">MOVIMIENTOS POSIBLES DE TIERRA </t>
  </si>
  <si>
    <t xml:space="preserve">ESTRUCTURAS RESISTENTES </t>
  </si>
  <si>
    <t>UNIDAD DE MEDIDA</t>
  </si>
  <si>
    <t>Limpieza del terreno</t>
  </si>
  <si>
    <t>Replanteo y demarcación</t>
  </si>
  <si>
    <t>Obrador</t>
  </si>
  <si>
    <t>TRABAJOS PREELIMINARES</t>
  </si>
  <si>
    <t>Cartel de obra</t>
  </si>
  <si>
    <t>Cerco perimetral</t>
  </si>
  <si>
    <t>Desmonte</t>
  </si>
  <si>
    <t>Relleno o terraplenamiento</t>
  </si>
  <si>
    <t>Excavación de sótano, para cámara séptica o pozo negro</t>
  </si>
  <si>
    <t>Excavación para fundaciones.</t>
  </si>
  <si>
    <t>Relleno de pozos negros o sotanos.</t>
  </si>
  <si>
    <t>Compactacion de suelos</t>
  </si>
  <si>
    <t>Perfileria para entrepisos</t>
  </si>
  <si>
    <t>Perfileria para cubiertas</t>
  </si>
  <si>
    <t>Perfileria para dinteles</t>
  </si>
  <si>
    <t>Perfileria para vigas tubo</t>
  </si>
  <si>
    <t>ANCLAJES</t>
  </si>
  <si>
    <t>Anclajes mecánicos</t>
  </si>
  <si>
    <t>RIGIDIZACION</t>
  </si>
  <si>
    <t>TORNILLERIA</t>
  </si>
  <si>
    <t>Para uniones estructurales sin emplacar</t>
  </si>
  <si>
    <t>Para uniones estructurales emplacadas</t>
  </si>
  <si>
    <t>Para unir placas multilaminadas a perfileria</t>
  </si>
  <si>
    <t>Para unir placas de yeso</t>
  </si>
  <si>
    <t>Perfiles para columnas</t>
  </si>
  <si>
    <t>Fundaciones (pilotes, bases, zapatas, etc)</t>
  </si>
  <si>
    <t>Perfileria para escaleras</t>
  </si>
  <si>
    <t>AISLACIONES</t>
  </si>
  <si>
    <t>Aislación térmica en paneles exteriores</t>
  </si>
  <si>
    <t>Azotado hidrófugo sobre muros existentes</t>
  </si>
  <si>
    <t>Aislacion sobre contrapisos, sobre tierra</t>
  </si>
  <si>
    <t>Flejes paneles</t>
  </si>
  <si>
    <t>Flejes cubiertas</t>
  </si>
  <si>
    <t>Diafragmas de rigidizacion para paneles</t>
  </si>
  <si>
    <t>Diafragmas de rigidizacion para cubiertas</t>
  </si>
  <si>
    <t>Barrera de agua y viento en paneles exteriores</t>
  </si>
  <si>
    <t>Barrera de agua y viento en cubiertas</t>
  </si>
  <si>
    <t>Aislación térmica en cielorrasos</t>
  </si>
  <si>
    <t>Barrera de vapor en paneles exteriores</t>
  </si>
  <si>
    <t>Barrera de vapor en cubiertas</t>
  </si>
  <si>
    <t>Placas de yeso Estandar para cielorrasos</t>
  </si>
  <si>
    <t>Placas de yeso verde</t>
  </si>
  <si>
    <t xml:space="preserve">Placas de yeso Estandar para paneles </t>
  </si>
  <si>
    <t>Perfiles omegas para cubiertas inclinadas</t>
  </si>
  <si>
    <t>Perfiles PGC para cubierta con canaleta oculta</t>
  </si>
  <si>
    <t>TERMINACIÓN EXTERIOR</t>
  </si>
  <si>
    <t>Terminación exterior de cubierta</t>
  </si>
  <si>
    <t>Terminación de paneles exteriores</t>
  </si>
  <si>
    <t>Terminación de cielorrasos exteriores</t>
  </si>
  <si>
    <t xml:space="preserve">Contrapiso sobre planta baja </t>
  </si>
  <si>
    <t>Contrapiso alivianado sobre cubierta plana</t>
  </si>
  <si>
    <t>Contrapiso alivianado sobre entrepisos</t>
  </si>
  <si>
    <t>Contrapiso alivianado en balcones</t>
  </si>
  <si>
    <t>Contrapiso en galerias y descubiertos</t>
  </si>
  <si>
    <t>Buñas</t>
  </si>
  <si>
    <t>TERMINACION INTERIOR</t>
  </si>
  <si>
    <t>CIELORRASOS</t>
  </si>
  <si>
    <t>Placas de yeso verde para cielorrasos</t>
  </si>
  <si>
    <t>Estructura de Drywall para cielorraso suspendido</t>
  </si>
  <si>
    <t>PISOS, CARPETAS Y ZOCALOS</t>
  </si>
  <si>
    <t>Piso cerámico</t>
  </si>
  <si>
    <t>Piso flotante</t>
  </si>
  <si>
    <t>Piso calcáreo</t>
  </si>
  <si>
    <t>Piso cemento alisado o microcemento</t>
  </si>
  <si>
    <t xml:space="preserve">Zocalos </t>
  </si>
  <si>
    <t>De cerámicos (baño, cocina, lavaderos, etc)</t>
  </si>
  <si>
    <t>Mesadas (cocina, lavadero, baños,etc)</t>
  </si>
  <si>
    <t>Solias</t>
  </si>
  <si>
    <t>Carpinteria de maderas</t>
  </si>
  <si>
    <t>Carpinteria metálicas</t>
  </si>
  <si>
    <t>Carpinteria de aluminio</t>
  </si>
  <si>
    <t xml:space="preserve">HERRERÍA </t>
  </si>
  <si>
    <t>Embudos, canaletas, desaguies, juntas de dilatacion</t>
  </si>
  <si>
    <t>Encuentros de cubiertas, envolventes de chimeneas, etc</t>
  </si>
  <si>
    <t>Rejillas fijas o regulables</t>
  </si>
  <si>
    <t>Ductos de ventilacion de artefactos de gas: calefones, termotanques</t>
  </si>
  <si>
    <t>Conductos para chimeneas a leña o gas</t>
  </si>
  <si>
    <t>Conductos para tomas de aire o de chapa para extractores</t>
  </si>
  <si>
    <t>Sombreretes</t>
  </si>
  <si>
    <t>De hierro, de madera, prefabricados o en obra</t>
  </si>
  <si>
    <t>De aluminio o acero inoxidable</t>
  </si>
  <si>
    <t>CARPINTERÍA</t>
  </si>
  <si>
    <t>BARANDAS EN BALCONES Y TERRAZAS</t>
  </si>
  <si>
    <t>Postigones</t>
  </si>
  <si>
    <t>Parasoles</t>
  </si>
  <si>
    <t>Cortinas de enrrollar</t>
  </si>
  <si>
    <t>Portones</t>
  </si>
  <si>
    <t>INSTALACIÓN CALEFACCIÓN</t>
  </si>
  <si>
    <t>Calderas, cañerías con válvulas y llaves reglamentarias, purgas, radiadores, calo ventiladores,
termostatos, refractarios, manómetros y válvulas de seguridad.</t>
  </si>
  <si>
    <t>Instalación de fuerza motriz, tensión normal o baja tensión, de 220 V y 380 V, centros, brazos, tomas, timbres, llaves, flotantes automáticos, portero eléctrico, teléfonos, antena de T.V., de radio, parlantes, conexión radiadores eléctricos, termostatos, cañerías, cajas, conductores, conexión maquinarias, bombas, calderas, ascensores, medidores, tableros seccionales y generales termomagnéticos, pararrayos, acondicionadores de
aire, refrigeración, ventilación, etc.</t>
  </si>
  <si>
    <t>Portones, carpinterias, rejas, escaleras</t>
  </si>
  <si>
    <t>Cañerías de agua fría, de agua caliente, de cloacas, de válvula pluviales, piletas de patio, rejillas, cámaras, tapas de tanque, colectores, llaves de paso, tapas de caja de llaves de paso, artefactos, tapas de inodoros, conexión de artefactos, conexiones especiales, conexión de banquinas, conexión de bombas, conexión de cámara séptica y pozo negro con sus ventilaciones,
accesorios sanitarios, piletas de lavar, bachas o piletas de cocina, cocinas, bañeras, lavatorios, inodoros, bidet, mingitorios, etc</t>
  </si>
  <si>
    <t>Cajas de seguridad, cortinas de enrollar, fletes, limpieza periódica y final, pulido de mosaicos, techados, compra de artefactos eléctricos, colocación de barandas, balcones y escaleras, muebles de cocina, vigas ascensor, gabinetes para medidores, pago de impuestos municipales, nacionales, agua de construcción, derechos: conexión de agua, de electricidad, de gas; obrador:
sereno, seguro obrero y sobre terceros, fuerza motriz, seguro de obra ejecutada y responsabilidad civil, de arreglos a fincas vecinas, de parquización y jardinería, etc.</t>
  </si>
  <si>
    <t>NÚMERO</t>
  </si>
  <si>
    <t>De paredes exteriores, de paredes interiores, empapelado de muros; cercos, patios, paredes divisorias, cielorrasos, cargas, carpinterías, cañerías a la vista, blanqueos, etc.</t>
  </si>
  <si>
    <t xml:space="preserve"> Cañerías, llaves de paso, artefactos (cocinas, calefones, termotanques, calderas), conexión de artefactos, de medidores, bocas de cocina, de radiadores, de calefones, de termotanques, de calderas, de estufas -para gas natural o gas envasado-, ventilaciones reglamentarias, etc</t>
  </si>
  <si>
    <t>Dobles, triples, vítreas, cristales, espejos, vidrios armados y de distintas texturas, pisos de vidrio o mamparas de vidrio, ladrillos de vidrio, espejos tratados, cristales templados incluso herrajes, repisas, etc.</t>
  </si>
  <si>
    <t>Perfileria para paneles</t>
  </si>
  <si>
    <t>Aislación acústica en entrepisos</t>
  </si>
  <si>
    <t>Aislación acústica en paneles interiores</t>
  </si>
  <si>
    <t>Aislación térmica en cubiertas</t>
  </si>
  <si>
    <t>Diafragmas de rigidizacion para entrepisos</t>
  </si>
  <si>
    <t>Flejes entrepisos</t>
  </si>
  <si>
    <t>m2</t>
  </si>
  <si>
    <t>m3</t>
  </si>
  <si>
    <t>ml</t>
  </si>
  <si>
    <t>Aislación acústica perimetral en PB/ PA</t>
  </si>
  <si>
    <t>por unidad, m2
 o global</t>
  </si>
  <si>
    <t>unidad</t>
  </si>
  <si>
    <t>global</t>
  </si>
  <si>
    <t>global o por unidad detallada</t>
  </si>
  <si>
    <t>CANTIDAD</t>
  </si>
  <si>
    <t>COSTO UNITARIO</t>
  </si>
  <si>
    <t>COSTO TOTAL POR RUBRO</t>
  </si>
  <si>
    <t xml:space="preserve">OBRA: </t>
  </si>
  <si>
    <t>1.1</t>
  </si>
  <si>
    <t>1.2</t>
  </si>
  <si>
    <t>1.3</t>
  </si>
  <si>
    <t>1.4</t>
  </si>
  <si>
    <t>1.5</t>
  </si>
  <si>
    <t>2.1</t>
  </si>
  <si>
    <t>2.2</t>
  </si>
  <si>
    <t>2.3</t>
  </si>
  <si>
    <t>2.4</t>
  </si>
  <si>
    <t>2.5</t>
  </si>
  <si>
    <t>2.6</t>
  </si>
  <si>
    <t>3.1</t>
  </si>
  <si>
    <t>3.2.1</t>
  </si>
  <si>
    <t>3.2.2</t>
  </si>
  <si>
    <t>3.2.3</t>
  </si>
  <si>
    <t>3.2.4</t>
  </si>
  <si>
    <t>3.2.5</t>
  </si>
  <si>
    <t>3.2.6</t>
  </si>
  <si>
    <t>3.2.7</t>
  </si>
  <si>
    <t>3.3.1</t>
  </si>
  <si>
    <t>3.3.2</t>
  </si>
  <si>
    <t>3.3.3</t>
  </si>
  <si>
    <t>4.1</t>
  </si>
  <si>
    <t>4.2</t>
  </si>
  <si>
    <t>5.1</t>
  </si>
  <si>
    <t>5.2</t>
  </si>
  <si>
    <t>5.3</t>
  </si>
  <si>
    <t>6.1</t>
  </si>
  <si>
    <t>6.2</t>
  </si>
  <si>
    <t>6.3</t>
  </si>
  <si>
    <t>6.4</t>
  </si>
  <si>
    <t>7.1</t>
  </si>
  <si>
    <t>7.2</t>
  </si>
  <si>
    <t>7.3.1</t>
  </si>
  <si>
    <t>7.3.2</t>
  </si>
  <si>
    <t>7.4.1</t>
  </si>
  <si>
    <t>7.4.2</t>
  </si>
  <si>
    <t>7.4.3</t>
  </si>
  <si>
    <t>7.4.4</t>
  </si>
  <si>
    <t>7.5.1</t>
  </si>
  <si>
    <t>7.5.2</t>
  </si>
  <si>
    <t>7.6.1</t>
  </si>
  <si>
    <t>7.6.2</t>
  </si>
  <si>
    <t>8.1</t>
  </si>
  <si>
    <t>8.2</t>
  </si>
  <si>
    <t>9.1.1</t>
  </si>
  <si>
    <t>9.1.2</t>
  </si>
  <si>
    <t>9.2</t>
  </si>
  <si>
    <t>9.3</t>
  </si>
  <si>
    <t>10.1</t>
  </si>
  <si>
    <t>10.2</t>
  </si>
  <si>
    <t>10.3</t>
  </si>
  <si>
    <t>10.4</t>
  </si>
  <si>
    <t>10.5</t>
  </si>
  <si>
    <t>11.1</t>
  </si>
  <si>
    <t>11.2</t>
  </si>
  <si>
    <t>11.3</t>
  </si>
  <si>
    <t>11.4</t>
  </si>
  <si>
    <t>11.5</t>
  </si>
  <si>
    <t>12.1.1</t>
  </si>
  <si>
    <t>12.1.2</t>
  </si>
  <si>
    <t>12.1.3</t>
  </si>
  <si>
    <t>12.1.4</t>
  </si>
  <si>
    <t>12.2</t>
  </si>
  <si>
    <t>14.1</t>
  </si>
  <si>
    <t>14.2</t>
  </si>
  <si>
    <t>15.1</t>
  </si>
  <si>
    <t>15.2</t>
  </si>
  <si>
    <t>16.1</t>
  </si>
  <si>
    <t>16.2</t>
  </si>
  <si>
    <t>16.3</t>
  </si>
  <si>
    <t>16.4</t>
  </si>
  <si>
    <t>16.5</t>
  </si>
  <si>
    <t>17.1</t>
  </si>
  <si>
    <t>17.2</t>
  </si>
  <si>
    <t>18.1</t>
  </si>
  <si>
    <t>18.2</t>
  </si>
  <si>
    <t>18.3</t>
  </si>
  <si>
    <t>18.4</t>
  </si>
  <si>
    <t>18.5</t>
  </si>
  <si>
    <t>18.6</t>
  </si>
  <si>
    <t>18.7</t>
  </si>
  <si>
    <t>19.1</t>
  </si>
  <si>
    <t>21.1</t>
  </si>
  <si>
    <t>22.1</t>
  </si>
  <si>
    <t>23.1</t>
  </si>
  <si>
    <t>25.1</t>
  </si>
  <si>
    <t>26.1</t>
  </si>
  <si>
    <t>27.1</t>
  </si>
  <si>
    <t>13.1</t>
  </si>
  <si>
    <t>24.1</t>
  </si>
  <si>
    <t>Servicio de instalacion de aire acondicionado</t>
  </si>
  <si>
    <t>INCIDENCIA %</t>
  </si>
  <si>
    <t>COSTO TOTAL IVA 21%</t>
  </si>
  <si>
    <t xml:space="preserve">COSTO FINANCIERO </t>
  </si>
  <si>
    <t>TOTAL GASTOS DIRECTOS</t>
  </si>
  <si>
    <t xml:space="preserve">TOTAL </t>
  </si>
  <si>
    <t>PLANILLA DE CÓMPUTO Y COTIZACIÓN MATERIALES</t>
  </si>
  <si>
    <t>4.3</t>
  </si>
  <si>
    <t>Anclajes químicos para PB</t>
  </si>
  <si>
    <t>Anclajes para PA</t>
  </si>
  <si>
    <t>4.4</t>
  </si>
  <si>
    <t>Varios (anclajes a fleje, conector columna,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</si>
</sst>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0"/>
      <name val="Calibri"/>
      <family val="2"/>
      <scheme val="minor"/>
    </font>
    <font>
      <sz val="11"/>
      <color theme="0"/>
      <name val="Calibri"/>
      <family val="2"/>
      <scheme val="minor"/>
    </font>
    <font>
      <sz val="12"/>
      <color theme="1"/>
      <name val="Calibri"/>
      <family val="2"/>
      <scheme val="minor"/>
    </font>
    <font>
      <b/>
      <sz val="14"/>
      <color theme="0"/>
      <name val="Calibri"/>
      <family val="2"/>
      <scheme val="minor"/>
    </font>
    <font>
      <sz val="12"/>
      <color theme="0"/>
      <name val="Effra"/>
    </font>
    <font>
      <sz val="11"/>
      <color theme="1"/>
      <name val="Calibri"/>
      <family val="2"/>
      <scheme val="minor"/>
    </font>
    <font>
      <sz val="11"/>
      <color theme="1"/>
      <name val="Effra Light"/>
    </font>
    <font>
      <sz val="14"/>
      <color theme="0"/>
      <name val="Effra"/>
    </font>
    <font>
      <b/>
      <sz val="12"/>
      <color rgb="FFE71F24"/>
      <name val="Calibri"/>
      <family val="2"/>
      <scheme val="minor"/>
    </font>
  </fonts>
  <fills count="6">
    <fill>
      <patternFill patternType="none"/>
    </fill>
    <fill>
      <patternFill patternType="gray125"/>
    </fill>
    <fill>
      <patternFill patternType="solid">
        <fgColor rgb="FFE71F24"/>
        <bgColor indexed="64"/>
      </patternFill>
    </fill>
    <fill>
      <patternFill patternType="solid">
        <fgColor rgb="FF08293A"/>
        <bgColor indexed="64"/>
      </patternFill>
    </fill>
    <fill>
      <patternFill patternType="solid">
        <fgColor theme="0" tint="-0.14999847407452621"/>
        <bgColor indexed="64"/>
      </patternFill>
    </fill>
    <fill>
      <patternFill patternType="solid">
        <fgColor rgb="FFC00000"/>
        <bgColor indexed="64"/>
      </patternFill>
    </fill>
  </fills>
  <borders count="1">
    <border>
      <left/>
      <right/>
      <top/>
      <bottom/>
      <diagonal/>
    </border>
  </borders>
  <cellStyleXfs count="2">
    <xf numFmtId="0" fontId="0" fillId="0" borderId="0"/>
    <xf numFmtId="9" fontId="6" fillId="0" borderId="0" applyFont="0" applyFill="0" applyBorder="0" applyAlignment="0" applyProtection="0"/>
  </cellStyleXfs>
  <cellXfs count="19">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top" wrapText="1"/>
    </xf>
    <xf numFmtId="0" fontId="2" fillId="3" borderId="0" xfId="0" applyFont="1" applyFill="1"/>
    <xf numFmtId="0" fontId="0" fillId="0" borderId="0" xfId="0" applyNumberFormat="1"/>
    <xf numFmtId="0" fontId="4" fillId="3" borderId="0" xfId="0" applyFont="1" applyFill="1" applyAlignment="1">
      <alignment horizontal="left"/>
    </xf>
    <xf numFmtId="0" fontId="1" fillId="3" borderId="0" xfId="0" applyFont="1" applyFill="1"/>
    <xf numFmtId="0" fontId="3" fillId="0" borderId="0" xfId="0" applyFont="1" applyAlignment="1">
      <alignment horizontal="center" vertical="center"/>
    </xf>
    <xf numFmtId="0" fontId="5" fillId="2" borderId="0" xfId="0" applyFont="1" applyFill="1" applyAlignment="1">
      <alignment horizontal="center" vertical="center"/>
    </xf>
    <xf numFmtId="0" fontId="0" fillId="0" borderId="0" xfId="0" applyAlignment="1">
      <alignment horizontal="center" vertical="center"/>
    </xf>
    <xf numFmtId="0" fontId="2" fillId="3" borderId="0" xfId="0" applyFont="1" applyFill="1" applyAlignment="1">
      <alignment horizontal="center" vertical="center"/>
    </xf>
    <xf numFmtId="0" fontId="5" fillId="2" borderId="0" xfId="0" applyFont="1" applyFill="1" applyAlignment="1">
      <alignment horizontal="center" vertical="center" wrapText="1"/>
    </xf>
    <xf numFmtId="0" fontId="2" fillId="3" borderId="0" xfId="0" applyFont="1" applyFill="1" applyAlignment="1">
      <alignment horizontal="center" vertical="center" wrapText="1"/>
    </xf>
    <xf numFmtId="0" fontId="9" fillId="0" borderId="0" xfId="0" applyFont="1" applyAlignment="1">
      <alignment horizontal="center" vertical="center"/>
    </xf>
    <xf numFmtId="9" fontId="2" fillId="3" borderId="0" xfId="1" applyFont="1" applyFill="1"/>
    <xf numFmtId="0" fontId="1" fillId="5" borderId="0" xfId="0" applyFont="1" applyFill="1" applyAlignment="1">
      <alignment horizontal="center"/>
    </xf>
    <xf numFmtId="0" fontId="8" fillId="2" borderId="0" xfId="0" applyFont="1" applyFill="1" applyAlignment="1">
      <alignment horizontal="center" vertical="center"/>
    </xf>
    <xf numFmtId="0" fontId="7" fillId="4" borderId="0" xfId="0" applyFont="1" applyFill="1" applyAlignment="1">
      <alignment horizontal="left"/>
    </xf>
  </cellXfs>
  <cellStyles count="2">
    <cellStyle name="Normal" xfId="0" builtinId="0"/>
    <cellStyle name="Porcentaje" xfId="1" builtinId="5"/>
  </cellStyles>
  <dxfs count="0"/>
  <tableStyles count="0" defaultTableStyle="TableStyleMedium2" defaultPivotStyle="PivotStyleLight16"/>
  <colors>
    <mruColors>
      <color rgb="FFE71F24"/>
      <color rgb="FF0829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
  <sheetViews>
    <sheetView showGridLines="0" tabSelected="1" showWhiteSpace="0" topLeftCell="A15" zoomScaleNormal="100" zoomScalePageLayoutView="82" workbookViewId="0">
      <selection activeCell="B35" sqref="B35"/>
    </sheetView>
  </sheetViews>
  <sheetFormatPr baseColWidth="10" defaultRowHeight="15" x14ac:dyDescent="0.25"/>
  <cols>
    <col min="1" max="1" width="13.85546875" customWidth="1"/>
    <col min="2" max="2" width="87.28515625" customWidth="1"/>
    <col min="3" max="3" width="17.140625" style="2" customWidth="1"/>
    <col min="4" max="6" width="17.140625" style="10" customWidth="1"/>
    <col min="7" max="7" width="16.5703125" customWidth="1"/>
  </cols>
  <sheetData>
    <row r="1" spans="1:7" ht="45" customHeight="1" x14ac:dyDescent="0.25">
      <c r="A1" s="17" t="s">
        <v>228</v>
      </c>
      <c r="B1" s="17"/>
      <c r="C1" s="17"/>
      <c r="D1" s="17"/>
      <c r="E1" s="17"/>
      <c r="F1" s="17"/>
      <c r="G1" s="17"/>
    </row>
    <row r="2" spans="1:7" x14ac:dyDescent="0.25">
      <c r="A2" s="18" t="s">
        <v>130</v>
      </c>
      <c r="B2" s="18"/>
      <c r="C2" s="18"/>
      <c r="D2" s="18"/>
      <c r="E2" s="18"/>
      <c r="F2" s="18"/>
      <c r="G2" s="18"/>
    </row>
    <row r="4" spans="1:7" s="8" customFormat="1" ht="33.75" customHeight="1" x14ac:dyDescent="0.25">
      <c r="A4" s="9" t="s">
        <v>109</v>
      </c>
      <c r="B4" s="9" t="s">
        <v>0</v>
      </c>
      <c r="C4" s="12" t="s">
        <v>15</v>
      </c>
      <c r="D4" s="12" t="s">
        <v>127</v>
      </c>
      <c r="E4" s="12" t="s">
        <v>128</v>
      </c>
      <c r="F4" s="12" t="s">
        <v>129</v>
      </c>
      <c r="G4" s="12" t="s">
        <v>223</v>
      </c>
    </row>
    <row r="6" spans="1:7" ht="18.75" x14ac:dyDescent="0.3">
      <c r="A6" s="6">
        <v>1</v>
      </c>
      <c r="B6" s="7" t="s">
        <v>19</v>
      </c>
      <c r="C6" s="13"/>
      <c r="D6" s="11"/>
      <c r="E6" s="11"/>
      <c r="F6" s="11">
        <f>SUM(F7:F11)</f>
        <v>0</v>
      </c>
      <c r="G6" s="15" t="e">
        <f>F6/F129</f>
        <v>#DIV/0!</v>
      </c>
    </row>
    <row r="7" spans="1:7" x14ac:dyDescent="0.25">
      <c r="A7" s="5" t="s">
        <v>131</v>
      </c>
      <c r="B7" t="s">
        <v>16</v>
      </c>
      <c r="C7" s="2" t="s">
        <v>119</v>
      </c>
      <c r="F7" s="10">
        <v>0</v>
      </c>
    </row>
    <row r="8" spans="1:7" x14ac:dyDescent="0.25">
      <c r="A8" s="5" t="s">
        <v>132</v>
      </c>
      <c r="B8" t="s">
        <v>17</v>
      </c>
      <c r="C8" s="2" t="s">
        <v>125</v>
      </c>
      <c r="F8" s="10">
        <f t="shared" ref="F8:F11" si="0">E8*D8</f>
        <v>0</v>
      </c>
    </row>
    <row r="9" spans="1:7" x14ac:dyDescent="0.25">
      <c r="A9" s="5" t="s">
        <v>133</v>
      </c>
      <c r="B9" t="s">
        <v>18</v>
      </c>
      <c r="C9" s="2" t="s">
        <v>125</v>
      </c>
      <c r="F9" s="10">
        <v>0</v>
      </c>
    </row>
    <row r="10" spans="1:7" x14ac:dyDescent="0.25">
      <c r="A10" s="5" t="s">
        <v>134</v>
      </c>
      <c r="B10" t="s">
        <v>20</v>
      </c>
      <c r="C10" s="2" t="s">
        <v>125</v>
      </c>
      <c r="F10" s="10">
        <f t="shared" si="0"/>
        <v>0</v>
      </c>
    </row>
    <row r="11" spans="1:7" x14ac:dyDescent="0.25">
      <c r="A11" s="5" t="s">
        <v>135</v>
      </c>
      <c r="B11" t="s">
        <v>21</v>
      </c>
      <c r="C11" s="2" t="s">
        <v>119</v>
      </c>
      <c r="F11" s="10">
        <f t="shared" si="0"/>
        <v>0</v>
      </c>
    </row>
    <row r="12" spans="1:7" ht="18.75" x14ac:dyDescent="0.3">
      <c r="A12" s="6">
        <v>2</v>
      </c>
      <c r="B12" s="4" t="s">
        <v>13</v>
      </c>
      <c r="C12" s="13"/>
      <c r="D12" s="11"/>
      <c r="E12" s="11"/>
      <c r="F12" s="11">
        <f>SUM(F13:F18)</f>
        <v>0</v>
      </c>
      <c r="G12" s="15" t="e">
        <f>F12/F129</f>
        <v>#DIV/0!</v>
      </c>
    </row>
    <row r="13" spans="1:7" x14ac:dyDescent="0.25">
      <c r="A13" s="5" t="s">
        <v>136</v>
      </c>
      <c r="B13" t="s">
        <v>22</v>
      </c>
      <c r="C13" s="2" t="s">
        <v>120</v>
      </c>
      <c r="F13" s="10">
        <f>E13*D13</f>
        <v>0</v>
      </c>
    </row>
    <row r="14" spans="1:7" x14ac:dyDescent="0.25">
      <c r="A14" s="5" t="s">
        <v>137</v>
      </c>
      <c r="B14" t="s">
        <v>23</v>
      </c>
      <c r="C14" s="2" t="s">
        <v>120</v>
      </c>
      <c r="F14" s="10">
        <v>0</v>
      </c>
    </row>
    <row r="15" spans="1:7" x14ac:dyDescent="0.25">
      <c r="A15" s="5" t="s">
        <v>138</v>
      </c>
      <c r="B15" t="s">
        <v>24</v>
      </c>
      <c r="C15" s="2" t="s">
        <v>120</v>
      </c>
      <c r="F15" s="10">
        <f t="shared" ref="F15:F18" si="1">E15*D15</f>
        <v>0</v>
      </c>
    </row>
    <row r="16" spans="1:7" x14ac:dyDescent="0.25">
      <c r="A16" s="5" t="s">
        <v>139</v>
      </c>
      <c r="B16" t="s">
        <v>25</v>
      </c>
      <c r="C16" s="2" t="s">
        <v>120</v>
      </c>
      <c r="F16" s="10">
        <f t="shared" si="1"/>
        <v>0</v>
      </c>
    </row>
    <row r="17" spans="1:7" x14ac:dyDescent="0.25">
      <c r="A17" s="5" t="s">
        <v>140</v>
      </c>
      <c r="B17" t="s">
        <v>26</v>
      </c>
      <c r="C17" s="2" t="s">
        <v>120</v>
      </c>
      <c r="F17" s="10">
        <f t="shared" si="1"/>
        <v>0</v>
      </c>
    </row>
    <row r="18" spans="1:7" x14ac:dyDescent="0.25">
      <c r="A18" s="5" t="s">
        <v>141</v>
      </c>
      <c r="B18" t="s">
        <v>27</v>
      </c>
      <c r="C18" s="2" t="s">
        <v>120</v>
      </c>
      <c r="F18" s="10">
        <f t="shared" si="1"/>
        <v>0</v>
      </c>
    </row>
    <row r="19" spans="1:7" ht="18.75" x14ac:dyDescent="0.3">
      <c r="A19" s="6">
        <v>3</v>
      </c>
      <c r="B19" s="4" t="s">
        <v>14</v>
      </c>
      <c r="C19" s="13"/>
      <c r="D19" s="11"/>
      <c r="E19" s="11"/>
      <c r="F19" s="11">
        <f>SUM(F20:F30)</f>
        <v>0</v>
      </c>
      <c r="G19" s="15" t="e">
        <f>F19/F129</f>
        <v>#DIV/0!</v>
      </c>
    </row>
    <row r="20" spans="1:7" x14ac:dyDescent="0.25">
      <c r="A20" s="5" t="s">
        <v>142</v>
      </c>
      <c r="B20" t="s">
        <v>41</v>
      </c>
      <c r="C20" s="2" t="s">
        <v>120</v>
      </c>
      <c r="F20" s="10">
        <f>E20*D20</f>
        <v>0</v>
      </c>
    </row>
    <row r="21" spans="1:7" x14ac:dyDescent="0.25">
      <c r="A21" t="s">
        <v>143</v>
      </c>
      <c r="B21" t="s">
        <v>113</v>
      </c>
      <c r="C21" s="2" t="s">
        <v>121</v>
      </c>
      <c r="F21" s="10">
        <f t="shared" ref="F21:F30" si="2">E21*D21</f>
        <v>0</v>
      </c>
    </row>
    <row r="22" spans="1:7" x14ac:dyDescent="0.25">
      <c r="A22" t="s">
        <v>144</v>
      </c>
      <c r="B22" t="s">
        <v>28</v>
      </c>
      <c r="C22" s="2" t="s">
        <v>121</v>
      </c>
      <c r="F22" s="10">
        <f t="shared" si="2"/>
        <v>0</v>
      </c>
    </row>
    <row r="23" spans="1:7" x14ac:dyDescent="0.25">
      <c r="A23" t="s">
        <v>145</v>
      </c>
      <c r="B23" t="s">
        <v>29</v>
      </c>
      <c r="C23" s="2" t="s">
        <v>121</v>
      </c>
      <c r="F23" s="10">
        <f t="shared" si="2"/>
        <v>0</v>
      </c>
    </row>
    <row r="24" spans="1:7" x14ac:dyDescent="0.25">
      <c r="A24" t="s">
        <v>146</v>
      </c>
      <c r="B24" t="s">
        <v>30</v>
      </c>
      <c r="C24" s="2" t="s">
        <v>121</v>
      </c>
      <c r="F24" s="10">
        <f t="shared" si="2"/>
        <v>0</v>
      </c>
    </row>
    <row r="25" spans="1:7" x14ac:dyDescent="0.25">
      <c r="A25" t="s">
        <v>147</v>
      </c>
      <c r="B25" t="s">
        <v>31</v>
      </c>
      <c r="C25" s="2" t="s">
        <v>121</v>
      </c>
      <c r="F25" s="10">
        <f t="shared" si="2"/>
        <v>0</v>
      </c>
    </row>
    <row r="26" spans="1:7" x14ac:dyDescent="0.25">
      <c r="A26" t="s">
        <v>148</v>
      </c>
      <c r="B26" t="s">
        <v>40</v>
      </c>
      <c r="C26" s="2" t="s">
        <v>121</v>
      </c>
      <c r="F26" s="10">
        <f t="shared" si="2"/>
        <v>0</v>
      </c>
    </row>
    <row r="27" spans="1:7" x14ac:dyDescent="0.25">
      <c r="A27" t="s">
        <v>149</v>
      </c>
      <c r="B27" t="s">
        <v>42</v>
      </c>
      <c r="C27" s="2" t="s">
        <v>121</v>
      </c>
      <c r="F27" s="10">
        <f t="shared" si="2"/>
        <v>0</v>
      </c>
    </row>
    <row r="28" spans="1:7" x14ac:dyDescent="0.25">
      <c r="A28" t="s">
        <v>150</v>
      </c>
      <c r="B28" t="s">
        <v>47</v>
      </c>
      <c r="C28" s="2" t="s">
        <v>121</v>
      </c>
      <c r="F28" s="10">
        <f t="shared" si="2"/>
        <v>0</v>
      </c>
    </row>
    <row r="29" spans="1:7" x14ac:dyDescent="0.25">
      <c r="A29" t="s">
        <v>151</v>
      </c>
      <c r="B29" t="s">
        <v>118</v>
      </c>
      <c r="C29" s="2" t="s">
        <v>121</v>
      </c>
      <c r="F29" s="10">
        <f t="shared" si="2"/>
        <v>0</v>
      </c>
    </row>
    <row r="30" spans="1:7" x14ac:dyDescent="0.25">
      <c r="A30" t="s">
        <v>152</v>
      </c>
      <c r="B30" t="s">
        <v>48</v>
      </c>
      <c r="C30" s="2" t="s">
        <v>121</v>
      </c>
      <c r="F30" s="10">
        <f t="shared" si="2"/>
        <v>0</v>
      </c>
    </row>
    <row r="31" spans="1:7" ht="18.75" x14ac:dyDescent="0.3">
      <c r="A31" s="6">
        <v>4</v>
      </c>
      <c r="B31" s="4" t="s">
        <v>32</v>
      </c>
      <c r="C31" s="13"/>
      <c r="D31" s="11"/>
      <c r="E31" s="11"/>
      <c r="F31" s="11">
        <f>SUM(F32:F35)</f>
        <v>0</v>
      </c>
      <c r="G31" s="11" t="e">
        <f>F31/F129</f>
        <v>#DIV/0!</v>
      </c>
    </row>
    <row r="32" spans="1:7" x14ac:dyDescent="0.25">
      <c r="A32" t="s">
        <v>153</v>
      </c>
      <c r="B32" t="s">
        <v>230</v>
      </c>
      <c r="C32" s="2" t="s">
        <v>124</v>
      </c>
      <c r="F32" s="10">
        <f>E32*D32</f>
        <v>0</v>
      </c>
    </row>
    <row r="33" spans="1:7" x14ac:dyDescent="0.25">
      <c r="A33" t="s">
        <v>154</v>
      </c>
      <c r="B33" t="s">
        <v>231</v>
      </c>
      <c r="C33" s="2" t="s">
        <v>124</v>
      </c>
      <c r="F33" s="10">
        <v>0</v>
      </c>
    </row>
    <row r="34" spans="1:7" x14ac:dyDescent="0.25">
      <c r="A34" t="s">
        <v>229</v>
      </c>
      <c r="B34" t="s">
        <v>33</v>
      </c>
      <c r="C34" s="2" t="s">
        <v>124</v>
      </c>
      <c r="F34" s="10">
        <f>E34*D34</f>
        <v>0</v>
      </c>
    </row>
    <row r="35" spans="1:7" x14ac:dyDescent="0.25">
      <c r="A35" t="s">
        <v>232</v>
      </c>
      <c r="B35" t="s">
        <v>233</v>
      </c>
      <c r="C35" s="2" t="s">
        <v>124</v>
      </c>
      <c r="F35" s="10">
        <v>0</v>
      </c>
    </row>
    <row r="36" spans="1:7" ht="18.75" x14ac:dyDescent="0.3">
      <c r="A36" s="6">
        <v>5</v>
      </c>
      <c r="B36" s="4" t="s">
        <v>34</v>
      </c>
      <c r="C36" s="13"/>
      <c r="D36" s="11"/>
      <c r="E36" s="11"/>
      <c r="F36" s="11">
        <f>SUM(F37:F39)</f>
        <v>0</v>
      </c>
      <c r="G36" s="11" t="e">
        <f>F36/F129</f>
        <v>#DIV/0!</v>
      </c>
    </row>
    <row r="37" spans="1:7" x14ac:dyDescent="0.25">
      <c r="A37" t="s">
        <v>155</v>
      </c>
      <c r="B37" t="s">
        <v>49</v>
      </c>
      <c r="C37" s="2" t="s">
        <v>119</v>
      </c>
      <c r="F37" s="10">
        <f>E37*D37</f>
        <v>0</v>
      </c>
    </row>
    <row r="38" spans="1:7" x14ac:dyDescent="0.25">
      <c r="A38" t="s">
        <v>156</v>
      </c>
      <c r="B38" t="s">
        <v>117</v>
      </c>
      <c r="C38" s="2" t="s">
        <v>119</v>
      </c>
      <c r="F38" s="10">
        <f t="shared" ref="F38:F39" si="3">E38*D38</f>
        <v>0</v>
      </c>
    </row>
    <row r="39" spans="1:7" x14ac:dyDescent="0.25">
      <c r="A39" t="s">
        <v>157</v>
      </c>
      <c r="B39" t="s">
        <v>50</v>
      </c>
      <c r="C39" s="2" t="s">
        <v>119</v>
      </c>
      <c r="F39" s="10">
        <f t="shared" si="3"/>
        <v>0</v>
      </c>
    </row>
    <row r="40" spans="1:7" ht="18.75" x14ac:dyDescent="0.3">
      <c r="A40" s="6">
        <v>6</v>
      </c>
      <c r="B40" s="4" t="s">
        <v>35</v>
      </c>
      <c r="C40" s="13"/>
      <c r="D40" s="11"/>
      <c r="E40" s="11"/>
      <c r="F40" s="11">
        <f>SUM(F41:F44)</f>
        <v>0</v>
      </c>
      <c r="G40" s="11" t="e">
        <f>F40/F129</f>
        <v>#DIV/0!</v>
      </c>
    </row>
    <row r="41" spans="1:7" x14ac:dyDescent="0.25">
      <c r="A41" t="s">
        <v>158</v>
      </c>
      <c r="B41" t="s">
        <v>36</v>
      </c>
      <c r="C41" s="2" t="s">
        <v>124</v>
      </c>
      <c r="F41" s="10">
        <f>E41*D41</f>
        <v>0</v>
      </c>
    </row>
    <row r="42" spans="1:7" x14ac:dyDescent="0.25">
      <c r="A42" t="s">
        <v>159</v>
      </c>
      <c r="B42" t="s">
        <v>37</v>
      </c>
      <c r="C42" s="2" t="s">
        <v>124</v>
      </c>
      <c r="F42" s="10">
        <f t="shared" ref="F42:F44" si="4">E42*D42</f>
        <v>0</v>
      </c>
    </row>
    <row r="43" spans="1:7" x14ac:dyDescent="0.25">
      <c r="A43" t="s">
        <v>160</v>
      </c>
      <c r="B43" t="s">
        <v>38</v>
      </c>
      <c r="C43" s="2" t="s">
        <v>124</v>
      </c>
      <c r="F43" s="10">
        <f t="shared" si="4"/>
        <v>0</v>
      </c>
    </row>
    <row r="44" spans="1:7" x14ac:dyDescent="0.25">
      <c r="A44" t="s">
        <v>161</v>
      </c>
      <c r="B44" t="s">
        <v>39</v>
      </c>
      <c r="C44" s="2" t="s">
        <v>124</v>
      </c>
      <c r="F44" s="10">
        <f t="shared" si="4"/>
        <v>0</v>
      </c>
    </row>
    <row r="45" spans="1:7" ht="18.75" x14ac:dyDescent="0.3">
      <c r="A45" s="6">
        <v>7</v>
      </c>
      <c r="B45" s="4" t="s">
        <v>43</v>
      </c>
      <c r="C45" s="13"/>
      <c r="D45" s="11"/>
      <c r="E45" s="11"/>
      <c r="F45" s="11">
        <f>SUM(F46:F57)</f>
        <v>0</v>
      </c>
      <c r="G45" s="11" t="e">
        <f>F45/F129</f>
        <v>#DIV/0!</v>
      </c>
    </row>
    <row r="46" spans="1:7" x14ac:dyDescent="0.25">
      <c r="A46" t="s">
        <v>162</v>
      </c>
      <c r="B46" t="s">
        <v>45</v>
      </c>
      <c r="C46" s="2" t="s">
        <v>119</v>
      </c>
      <c r="F46" s="10">
        <f>E46*D46</f>
        <v>0</v>
      </c>
    </row>
    <row r="47" spans="1:7" x14ac:dyDescent="0.25">
      <c r="A47" t="s">
        <v>163</v>
      </c>
      <c r="B47" t="s">
        <v>46</v>
      </c>
      <c r="C47" s="2" t="s">
        <v>119</v>
      </c>
      <c r="F47" s="10">
        <f t="shared" ref="F47:F57" si="5">E47*D47</f>
        <v>0</v>
      </c>
    </row>
    <row r="48" spans="1:7" x14ac:dyDescent="0.25">
      <c r="A48" t="s">
        <v>164</v>
      </c>
      <c r="B48" t="s">
        <v>51</v>
      </c>
      <c r="C48" s="2" t="s">
        <v>119</v>
      </c>
      <c r="F48" s="10">
        <f t="shared" si="5"/>
        <v>0</v>
      </c>
    </row>
    <row r="49" spans="1:7" x14ac:dyDescent="0.25">
      <c r="A49" t="s">
        <v>165</v>
      </c>
      <c r="B49" t="s">
        <v>52</v>
      </c>
      <c r="C49" s="2" t="s">
        <v>119</v>
      </c>
      <c r="F49" s="10">
        <f t="shared" si="5"/>
        <v>0</v>
      </c>
    </row>
    <row r="50" spans="1:7" x14ac:dyDescent="0.25">
      <c r="A50" t="s">
        <v>166</v>
      </c>
      <c r="B50" t="s">
        <v>44</v>
      </c>
      <c r="C50" s="2" t="s">
        <v>119</v>
      </c>
      <c r="F50" s="10">
        <f t="shared" si="5"/>
        <v>0</v>
      </c>
    </row>
    <row r="51" spans="1:7" x14ac:dyDescent="0.25">
      <c r="A51" t="s">
        <v>167</v>
      </c>
      <c r="B51" t="s">
        <v>53</v>
      </c>
      <c r="C51" s="2" t="s">
        <v>119</v>
      </c>
      <c r="F51" s="10">
        <f t="shared" si="5"/>
        <v>0</v>
      </c>
    </row>
    <row r="52" spans="1:7" x14ac:dyDescent="0.25">
      <c r="A52" t="s">
        <v>168</v>
      </c>
      <c r="B52" t="s">
        <v>116</v>
      </c>
      <c r="C52" s="2" t="s">
        <v>119</v>
      </c>
      <c r="F52" s="10">
        <f t="shared" si="5"/>
        <v>0</v>
      </c>
    </row>
    <row r="53" spans="1:7" x14ac:dyDescent="0.25">
      <c r="A53" t="s">
        <v>169</v>
      </c>
      <c r="B53" t="s">
        <v>115</v>
      </c>
      <c r="C53" s="2" t="s">
        <v>119</v>
      </c>
      <c r="F53" s="10">
        <f t="shared" si="5"/>
        <v>0</v>
      </c>
    </row>
    <row r="54" spans="1:7" x14ac:dyDescent="0.25">
      <c r="A54" t="s">
        <v>170</v>
      </c>
      <c r="B54" t="s">
        <v>122</v>
      </c>
      <c r="C54" s="2" t="s">
        <v>121</v>
      </c>
      <c r="F54" s="10">
        <f t="shared" si="5"/>
        <v>0</v>
      </c>
    </row>
    <row r="55" spans="1:7" x14ac:dyDescent="0.25">
      <c r="A55" t="s">
        <v>171</v>
      </c>
      <c r="B55" t="s">
        <v>114</v>
      </c>
      <c r="C55" s="2" t="s">
        <v>119</v>
      </c>
      <c r="F55" s="10">
        <f t="shared" si="5"/>
        <v>0</v>
      </c>
    </row>
    <row r="56" spans="1:7" x14ac:dyDescent="0.25">
      <c r="A56" t="s">
        <v>172</v>
      </c>
      <c r="B56" t="s">
        <v>54</v>
      </c>
      <c r="C56" s="2" t="s">
        <v>119</v>
      </c>
      <c r="F56" s="10">
        <f t="shared" si="5"/>
        <v>0</v>
      </c>
    </row>
    <row r="57" spans="1:7" x14ac:dyDescent="0.25">
      <c r="A57" t="s">
        <v>173</v>
      </c>
      <c r="B57" t="s">
        <v>55</v>
      </c>
      <c r="C57" s="2" t="s">
        <v>119</v>
      </c>
      <c r="F57" s="10">
        <f t="shared" si="5"/>
        <v>0</v>
      </c>
    </row>
    <row r="58" spans="1:7" ht="18.75" x14ac:dyDescent="0.3">
      <c r="A58" s="6">
        <v>8</v>
      </c>
      <c r="B58" s="4" t="s">
        <v>71</v>
      </c>
      <c r="C58" s="13"/>
      <c r="D58" s="11"/>
      <c r="E58" s="11"/>
      <c r="F58" s="11">
        <f>SUM(F59:F60)</f>
        <v>0</v>
      </c>
      <c r="G58" s="11" t="e">
        <f>F58/F129</f>
        <v>#DIV/0!</v>
      </c>
    </row>
    <row r="59" spans="1:7" x14ac:dyDescent="0.25">
      <c r="A59" t="s">
        <v>174</v>
      </c>
      <c r="B59" t="s">
        <v>58</v>
      </c>
      <c r="C59" s="2" t="s">
        <v>119</v>
      </c>
      <c r="F59" s="10">
        <f>E59*D59</f>
        <v>0</v>
      </c>
    </row>
    <row r="60" spans="1:7" x14ac:dyDescent="0.25">
      <c r="A60" t="s">
        <v>175</v>
      </c>
      <c r="B60" t="s">
        <v>57</v>
      </c>
      <c r="C60" s="2" t="s">
        <v>119</v>
      </c>
      <c r="F60" s="10">
        <f>E60*D60</f>
        <v>0</v>
      </c>
    </row>
    <row r="61" spans="1:7" ht="18.75" x14ac:dyDescent="0.3">
      <c r="A61" s="6">
        <v>9</v>
      </c>
      <c r="B61" s="4" t="s">
        <v>72</v>
      </c>
      <c r="C61" s="13"/>
      <c r="D61" s="11"/>
      <c r="E61" s="11"/>
      <c r="F61" s="11">
        <f>SUM(F62:F65)</f>
        <v>0</v>
      </c>
      <c r="G61" s="11" t="e">
        <f>F61/F129</f>
        <v>#DIV/0!</v>
      </c>
    </row>
    <row r="62" spans="1:7" x14ac:dyDescent="0.25">
      <c r="A62" t="s">
        <v>176</v>
      </c>
      <c r="B62" t="s">
        <v>56</v>
      </c>
      <c r="C62" s="2" t="s">
        <v>119</v>
      </c>
      <c r="F62" s="10">
        <f>E62*D62</f>
        <v>0</v>
      </c>
    </row>
    <row r="63" spans="1:7" x14ac:dyDescent="0.25">
      <c r="A63" t="s">
        <v>177</v>
      </c>
      <c r="B63" t="s">
        <v>73</v>
      </c>
      <c r="C63" s="2" t="s">
        <v>119</v>
      </c>
      <c r="F63" s="10">
        <f t="shared" ref="F63:F65" si="6">E63*D63</f>
        <v>0</v>
      </c>
    </row>
    <row r="64" spans="1:7" x14ac:dyDescent="0.25">
      <c r="A64" t="s">
        <v>178</v>
      </c>
      <c r="B64" t="s">
        <v>74</v>
      </c>
      <c r="C64" s="2" t="s">
        <v>121</v>
      </c>
      <c r="F64" s="10">
        <f t="shared" si="6"/>
        <v>0</v>
      </c>
    </row>
    <row r="65" spans="1:7" x14ac:dyDescent="0.25">
      <c r="A65" t="s">
        <v>179</v>
      </c>
      <c r="B65" t="s">
        <v>70</v>
      </c>
      <c r="C65" s="2" t="s">
        <v>121</v>
      </c>
      <c r="F65" s="10">
        <f t="shared" si="6"/>
        <v>0</v>
      </c>
    </row>
    <row r="66" spans="1:7" ht="18.75" x14ac:dyDescent="0.3">
      <c r="A66" s="6">
        <v>10</v>
      </c>
      <c r="B66" s="4" t="s">
        <v>61</v>
      </c>
      <c r="C66" s="13"/>
      <c r="D66" s="11"/>
      <c r="E66" s="11"/>
      <c r="F66" s="11">
        <f>SUM(F67:F71)</f>
        <v>0</v>
      </c>
      <c r="G66" s="11" t="e">
        <f>F66/F129</f>
        <v>#DIV/0!</v>
      </c>
    </row>
    <row r="67" spans="1:7" x14ac:dyDescent="0.25">
      <c r="A67" t="s">
        <v>180</v>
      </c>
      <c r="B67" t="s">
        <v>59</v>
      </c>
      <c r="C67" s="2" t="s">
        <v>121</v>
      </c>
      <c r="F67" s="10">
        <f>E67*D67</f>
        <v>0</v>
      </c>
    </row>
    <row r="68" spans="1:7" x14ac:dyDescent="0.25">
      <c r="A68" t="s">
        <v>181</v>
      </c>
      <c r="B68" t="s">
        <v>60</v>
      </c>
      <c r="C68" s="2" t="s">
        <v>121</v>
      </c>
      <c r="F68" s="10">
        <f t="shared" ref="F68:F126" si="7">E68*D68</f>
        <v>0</v>
      </c>
    </row>
    <row r="69" spans="1:7" x14ac:dyDescent="0.25">
      <c r="A69" t="s">
        <v>182</v>
      </c>
      <c r="B69" t="s">
        <v>62</v>
      </c>
      <c r="C69" s="2" t="s">
        <v>119</v>
      </c>
      <c r="F69" s="10">
        <f t="shared" si="7"/>
        <v>0</v>
      </c>
    </row>
    <row r="70" spans="1:7" x14ac:dyDescent="0.25">
      <c r="A70" t="s">
        <v>183</v>
      </c>
      <c r="B70" t="s">
        <v>63</v>
      </c>
      <c r="C70" s="2" t="s">
        <v>119</v>
      </c>
      <c r="F70" s="10">
        <f t="shared" si="7"/>
        <v>0</v>
      </c>
    </row>
    <row r="71" spans="1:7" x14ac:dyDescent="0.25">
      <c r="A71" t="s">
        <v>184</v>
      </c>
      <c r="B71" t="s">
        <v>64</v>
      </c>
      <c r="C71" s="2" t="s">
        <v>119</v>
      </c>
      <c r="F71" s="10">
        <f t="shared" si="7"/>
        <v>0</v>
      </c>
    </row>
    <row r="72" spans="1:7" ht="18.75" x14ac:dyDescent="0.3">
      <c r="A72" s="6">
        <v>11</v>
      </c>
      <c r="B72" s="4" t="s">
        <v>12</v>
      </c>
      <c r="C72" s="13"/>
      <c r="D72" s="11"/>
      <c r="E72" s="11"/>
      <c r="F72" s="11">
        <f>SUM(F73:F77)</f>
        <v>0</v>
      </c>
      <c r="G72" s="11" t="e">
        <f>F72/F129</f>
        <v>#DIV/0!</v>
      </c>
    </row>
    <row r="73" spans="1:7" x14ac:dyDescent="0.25">
      <c r="A73" t="s">
        <v>185</v>
      </c>
      <c r="B73" t="s">
        <v>65</v>
      </c>
      <c r="C73" s="2" t="s">
        <v>119</v>
      </c>
      <c r="F73" s="10">
        <f t="shared" si="7"/>
        <v>0</v>
      </c>
    </row>
    <row r="74" spans="1:7" x14ac:dyDescent="0.25">
      <c r="A74" t="s">
        <v>186</v>
      </c>
      <c r="B74" t="s">
        <v>66</v>
      </c>
      <c r="C74" s="2" t="s">
        <v>119</v>
      </c>
      <c r="F74" s="10">
        <f t="shared" si="7"/>
        <v>0</v>
      </c>
    </row>
    <row r="75" spans="1:7" x14ac:dyDescent="0.25">
      <c r="A75" t="s">
        <v>187</v>
      </c>
      <c r="B75" t="s">
        <v>67</v>
      </c>
      <c r="C75" s="2" t="s">
        <v>119</v>
      </c>
      <c r="F75" s="10">
        <f t="shared" si="7"/>
        <v>0</v>
      </c>
    </row>
    <row r="76" spans="1:7" x14ac:dyDescent="0.25">
      <c r="A76" t="s">
        <v>188</v>
      </c>
      <c r="B76" t="s">
        <v>68</v>
      </c>
      <c r="C76" s="2" t="s">
        <v>119</v>
      </c>
      <c r="F76" s="10">
        <f t="shared" si="7"/>
        <v>0</v>
      </c>
    </row>
    <row r="77" spans="1:7" x14ac:dyDescent="0.25">
      <c r="A77" t="s">
        <v>189</v>
      </c>
      <c r="B77" t="s">
        <v>69</v>
      </c>
      <c r="C77" s="2" t="s">
        <v>119</v>
      </c>
      <c r="F77" s="10">
        <f t="shared" si="7"/>
        <v>0</v>
      </c>
    </row>
    <row r="78" spans="1:7" ht="18.75" x14ac:dyDescent="0.3">
      <c r="A78" s="6">
        <v>12</v>
      </c>
      <c r="B78" s="4" t="s">
        <v>75</v>
      </c>
      <c r="C78" s="13"/>
      <c r="D78" s="11"/>
      <c r="E78" s="11"/>
      <c r="F78" s="11">
        <f>SUM(F79:F83)</f>
        <v>0</v>
      </c>
      <c r="G78" s="11" t="e">
        <f>F78/F129</f>
        <v>#DIV/0!</v>
      </c>
    </row>
    <row r="79" spans="1:7" x14ac:dyDescent="0.25">
      <c r="A79" t="s">
        <v>190</v>
      </c>
      <c r="B79" t="s">
        <v>76</v>
      </c>
      <c r="C79" s="2" t="s">
        <v>119</v>
      </c>
      <c r="F79" s="10">
        <f t="shared" si="7"/>
        <v>0</v>
      </c>
    </row>
    <row r="80" spans="1:7" x14ac:dyDescent="0.25">
      <c r="A80" t="s">
        <v>191</v>
      </c>
      <c r="B80" t="s">
        <v>79</v>
      </c>
      <c r="C80" s="2" t="s">
        <v>119</v>
      </c>
      <c r="F80" s="10">
        <f t="shared" si="7"/>
        <v>0</v>
      </c>
    </row>
    <row r="81" spans="1:7" x14ac:dyDescent="0.25">
      <c r="A81" t="s">
        <v>192</v>
      </c>
      <c r="B81" t="s">
        <v>77</v>
      </c>
      <c r="C81" s="2" t="s">
        <v>119</v>
      </c>
      <c r="F81" s="10">
        <f t="shared" si="7"/>
        <v>0</v>
      </c>
    </row>
    <row r="82" spans="1:7" x14ac:dyDescent="0.25">
      <c r="A82" t="s">
        <v>193</v>
      </c>
      <c r="B82" t="s">
        <v>78</v>
      </c>
      <c r="C82" s="2" t="s">
        <v>119</v>
      </c>
      <c r="F82" s="10">
        <f t="shared" si="7"/>
        <v>0</v>
      </c>
    </row>
    <row r="83" spans="1:7" x14ac:dyDescent="0.25">
      <c r="A83" t="s">
        <v>194</v>
      </c>
      <c r="B83" t="s">
        <v>80</v>
      </c>
      <c r="C83" s="2" t="s">
        <v>121</v>
      </c>
      <c r="F83" s="10">
        <f t="shared" si="7"/>
        <v>0</v>
      </c>
    </row>
    <row r="84" spans="1:7" ht="18.75" x14ac:dyDescent="0.3">
      <c r="A84" s="6">
        <v>13</v>
      </c>
      <c r="B84" s="4" t="s">
        <v>11</v>
      </c>
      <c r="C84" s="13"/>
      <c r="D84" s="11"/>
      <c r="E84" s="11"/>
      <c r="F84" s="11">
        <f>F85</f>
        <v>0</v>
      </c>
      <c r="G84" s="11" t="e">
        <f>F84/F129</f>
        <v>#DIV/0!</v>
      </c>
    </row>
    <row r="85" spans="1:7" x14ac:dyDescent="0.25">
      <c r="A85" t="s">
        <v>220</v>
      </c>
      <c r="B85" t="s">
        <v>81</v>
      </c>
      <c r="C85" s="2" t="s">
        <v>119</v>
      </c>
      <c r="F85" s="10">
        <f t="shared" si="7"/>
        <v>0</v>
      </c>
    </row>
    <row r="86" spans="1:7" ht="18.75" x14ac:dyDescent="0.3">
      <c r="A86" s="6">
        <v>14</v>
      </c>
      <c r="B86" s="4" t="s">
        <v>10</v>
      </c>
      <c r="C86" s="13"/>
      <c r="D86" s="11"/>
      <c r="E86" s="11"/>
      <c r="F86" s="11">
        <f>SUM(F87:F88)</f>
        <v>0</v>
      </c>
      <c r="G86" s="11" t="e">
        <f>F86/F129</f>
        <v>#DIV/0!</v>
      </c>
    </row>
    <row r="87" spans="1:7" x14ac:dyDescent="0.25">
      <c r="A87" t="s">
        <v>195</v>
      </c>
      <c r="B87" t="s">
        <v>82</v>
      </c>
      <c r="C87" s="2" t="s">
        <v>119</v>
      </c>
      <c r="F87" s="10">
        <f t="shared" si="7"/>
        <v>0</v>
      </c>
    </row>
    <row r="88" spans="1:7" x14ac:dyDescent="0.25">
      <c r="A88" t="s">
        <v>196</v>
      </c>
      <c r="B88" t="s">
        <v>83</v>
      </c>
      <c r="C88" s="2" t="s">
        <v>121</v>
      </c>
      <c r="F88" s="10">
        <f t="shared" si="7"/>
        <v>0</v>
      </c>
    </row>
    <row r="89" spans="1:7" ht="18.75" x14ac:dyDescent="0.3">
      <c r="A89" s="6">
        <v>15</v>
      </c>
      <c r="B89" s="4" t="s">
        <v>9</v>
      </c>
      <c r="C89" s="13"/>
      <c r="D89" s="11"/>
      <c r="E89" s="11"/>
      <c r="F89" s="11">
        <f>SUM(F90:F91)</f>
        <v>0</v>
      </c>
      <c r="G89" s="11" t="e">
        <f>F89/F129</f>
        <v>#DIV/0!</v>
      </c>
    </row>
    <row r="90" spans="1:7" x14ac:dyDescent="0.25">
      <c r="A90" t="s">
        <v>197</v>
      </c>
      <c r="B90" t="s">
        <v>88</v>
      </c>
      <c r="C90" s="2" t="s">
        <v>124</v>
      </c>
      <c r="F90" s="10">
        <v>0</v>
      </c>
    </row>
    <row r="91" spans="1:7" x14ac:dyDescent="0.25">
      <c r="A91" t="s">
        <v>198</v>
      </c>
      <c r="B91" t="s">
        <v>89</v>
      </c>
      <c r="C91" s="2" t="s">
        <v>121</v>
      </c>
      <c r="F91" s="10">
        <f t="shared" si="7"/>
        <v>0</v>
      </c>
    </row>
    <row r="92" spans="1:7" ht="18.75" x14ac:dyDescent="0.3">
      <c r="A92" s="6">
        <v>16</v>
      </c>
      <c r="B92" s="4" t="s">
        <v>8</v>
      </c>
      <c r="C92" s="13"/>
      <c r="D92" s="11"/>
      <c r="E92" s="11"/>
      <c r="F92" s="11">
        <f>SUM(F93:F97)</f>
        <v>0</v>
      </c>
      <c r="G92" s="11" t="e">
        <f>F92/F129</f>
        <v>#DIV/0!</v>
      </c>
    </row>
    <row r="93" spans="1:7" x14ac:dyDescent="0.25">
      <c r="A93" t="s">
        <v>199</v>
      </c>
      <c r="B93" t="s">
        <v>90</v>
      </c>
      <c r="C93" s="2" t="s">
        <v>124</v>
      </c>
      <c r="F93" s="10">
        <f t="shared" si="7"/>
        <v>0</v>
      </c>
    </row>
    <row r="94" spans="1:7" x14ac:dyDescent="0.25">
      <c r="A94" t="s">
        <v>200</v>
      </c>
      <c r="B94" t="s">
        <v>91</v>
      </c>
      <c r="C94" s="2" t="s">
        <v>121</v>
      </c>
      <c r="F94" s="10">
        <f t="shared" si="7"/>
        <v>0</v>
      </c>
    </row>
    <row r="95" spans="1:7" x14ac:dyDescent="0.25">
      <c r="A95" t="s">
        <v>201</v>
      </c>
      <c r="B95" t="s">
        <v>93</v>
      </c>
      <c r="C95" s="2" t="s">
        <v>121</v>
      </c>
      <c r="F95" s="10">
        <f t="shared" si="7"/>
        <v>0</v>
      </c>
    </row>
    <row r="96" spans="1:7" x14ac:dyDescent="0.25">
      <c r="A96" t="s">
        <v>202</v>
      </c>
      <c r="B96" t="s">
        <v>92</v>
      </c>
      <c r="C96" s="2" t="s">
        <v>121</v>
      </c>
      <c r="F96" s="10">
        <f t="shared" si="7"/>
        <v>0</v>
      </c>
    </row>
    <row r="97" spans="1:7" x14ac:dyDescent="0.25">
      <c r="A97" t="s">
        <v>203</v>
      </c>
      <c r="B97" t="s">
        <v>94</v>
      </c>
      <c r="C97" s="2" t="s">
        <v>124</v>
      </c>
      <c r="F97" s="10">
        <f t="shared" si="7"/>
        <v>0</v>
      </c>
    </row>
    <row r="98" spans="1:7" ht="18.75" x14ac:dyDescent="0.3">
      <c r="A98" s="6">
        <v>17</v>
      </c>
      <c r="B98" s="4" t="s">
        <v>98</v>
      </c>
      <c r="C98" s="13"/>
      <c r="D98" s="11"/>
      <c r="E98" s="11"/>
      <c r="F98" s="11">
        <f>SUM(F99:F100)</f>
        <v>0</v>
      </c>
      <c r="G98" s="11" t="e">
        <f>F98/F129</f>
        <v>#DIV/0!</v>
      </c>
    </row>
    <row r="99" spans="1:7" x14ac:dyDescent="0.25">
      <c r="A99" t="s">
        <v>204</v>
      </c>
      <c r="B99" t="s">
        <v>95</v>
      </c>
      <c r="C99" s="2" t="s">
        <v>124</v>
      </c>
      <c r="F99" s="10">
        <f t="shared" si="7"/>
        <v>0</v>
      </c>
    </row>
    <row r="100" spans="1:7" x14ac:dyDescent="0.25">
      <c r="A100" t="s">
        <v>205</v>
      </c>
      <c r="B100" t="s">
        <v>96</v>
      </c>
      <c r="C100" s="2" t="s">
        <v>124</v>
      </c>
      <c r="F100" s="10">
        <f t="shared" si="7"/>
        <v>0</v>
      </c>
    </row>
    <row r="101" spans="1:7" ht="18.75" x14ac:dyDescent="0.3">
      <c r="A101" s="6">
        <v>18</v>
      </c>
      <c r="B101" s="4" t="s">
        <v>97</v>
      </c>
      <c r="C101" s="13"/>
      <c r="D101" s="11"/>
      <c r="E101" s="11"/>
      <c r="F101" s="11">
        <f>SUM(F102:F108)</f>
        <v>0</v>
      </c>
      <c r="G101" s="11" t="e">
        <f>F101/F129</f>
        <v>#DIV/0!</v>
      </c>
    </row>
    <row r="102" spans="1:7" x14ac:dyDescent="0.25">
      <c r="A102" t="s">
        <v>206</v>
      </c>
      <c r="B102" t="s">
        <v>84</v>
      </c>
      <c r="C102" s="2" t="s">
        <v>124</v>
      </c>
      <c r="F102" s="10">
        <f t="shared" si="7"/>
        <v>0</v>
      </c>
    </row>
    <row r="103" spans="1:7" x14ac:dyDescent="0.25">
      <c r="A103" t="s">
        <v>207</v>
      </c>
      <c r="B103" t="s">
        <v>85</v>
      </c>
      <c r="C103" s="2" t="s">
        <v>124</v>
      </c>
      <c r="F103" s="10">
        <f t="shared" si="7"/>
        <v>0</v>
      </c>
    </row>
    <row r="104" spans="1:7" x14ac:dyDescent="0.25">
      <c r="A104" t="s">
        <v>208</v>
      </c>
      <c r="B104" t="s">
        <v>86</v>
      </c>
      <c r="C104" s="2" t="s">
        <v>124</v>
      </c>
      <c r="F104" s="10">
        <f t="shared" si="7"/>
        <v>0</v>
      </c>
    </row>
    <row r="105" spans="1:7" x14ac:dyDescent="0.25">
      <c r="A105" t="s">
        <v>209</v>
      </c>
      <c r="B105" t="s">
        <v>99</v>
      </c>
      <c r="C105" s="2" t="s">
        <v>124</v>
      </c>
      <c r="F105" s="10">
        <f t="shared" si="7"/>
        <v>0</v>
      </c>
    </row>
    <row r="106" spans="1:7" x14ac:dyDescent="0.25">
      <c r="A106" t="s">
        <v>210</v>
      </c>
      <c r="B106" t="s">
        <v>100</v>
      </c>
      <c r="C106" s="2" t="s">
        <v>124</v>
      </c>
      <c r="F106" s="10">
        <f t="shared" si="7"/>
        <v>0</v>
      </c>
    </row>
    <row r="107" spans="1:7" x14ac:dyDescent="0.25">
      <c r="A107" t="s">
        <v>211</v>
      </c>
      <c r="B107" t="s">
        <v>101</v>
      </c>
      <c r="C107" s="2" t="s">
        <v>124</v>
      </c>
      <c r="F107" s="10">
        <f t="shared" si="7"/>
        <v>0</v>
      </c>
    </row>
    <row r="108" spans="1:7" x14ac:dyDescent="0.25">
      <c r="A108" t="s">
        <v>212</v>
      </c>
      <c r="B108" t="s">
        <v>102</v>
      </c>
      <c r="C108" s="2" t="s">
        <v>124</v>
      </c>
      <c r="F108" s="10">
        <f t="shared" si="7"/>
        <v>0</v>
      </c>
    </row>
    <row r="109" spans="1:7" ht="18.75" x14ac:dyDescent="0.3">
      <c r="A109" s="6">
        <v>19</v>
      </c>
      <c r="B109" s="4" t="s">
        <v>87</v>
      </c>
      <c r="C109" s="13"/>
      <c r="D109" s="11"/>
      <c r="E109" s="11"/>
      <c r="F109" s="11">
        <f>SUM(F110)</f>
        <v>0</v>
      </c>
      <c r="G109" s="11" t="e">
        <f>F109/F129</f>
        <v>#DIV/0!</v>
      </c>
    </row>
    <row r="110" spans="1:7" x14ac:dyDescent="0.25">
      <c r="A110" t="s">
        <v>213</v>
      </c>
      <c r="B110" t="s">
        <v>106</v>
      </c>
      <c r="C110" s="2" t="s">
        <v>124</v>
      </c>
      <c r="F110" s="10">
        <f t="shared" si="7"/>
        <v>0</v>
      </c>
    </row>
    <row r="111" spans="1:7" ht="18.75" x14ac:dyDescent="0.3">
      <c r="A111" s="6">
        <v>20</v>
      </c>
      <c r="B111" s="4" t="s">
        <v>7</v>
      </c>
      <c r="C111" s="13"/>
      <c r="D111" s="11"/>
      <c r="E111" s="11"/>
      <c r="F111" s="11">
        <f>SUM(F112)</f>
        <v>0</v>
      </c>
      <c r="G111" s="11" t="e">
        <f>F111/F129</f>
        <v>#DIV/0!</v>
      </c>
    </row>
    <row r="112" spans="1:7" ht="90" x14ac:dyDescent="0.25">
      <c r="A112" t="s">
        <v>136</v>
      </c>
      <c r="B112" s="3" t="s">
        <v>105</v>
      </c>
      <c r="C112" s="2" t="s">
        <v>126</v>
      </c>
      <c r="F112" s="10">
        <f t="shared" si="7"/>
        <v>0</v>
      </c>
    </row>
    <row r="113" spans="1:7" ht="18.75" x14ac:dyDescent="0.3">
      <c r="A113" s="6">
        <v>21</v>
      </c>
      <c r="B113" s="4" t="s">
        <v>6</v>
      </c>
      <c r="C113" s="13"/>
      <c r="D113" s="11"/>
      <c r="E113" s="11"/>
      <c r="F113" s="11">
        <f>SUM(F114)</f>
        <v>0</v>
      </c>
      <c r="G113" s="11" t="e">
        <f>F113/F129</f>
        <v>#DIV/0!</v>
      </c>
    </row>
    <row r="114" spans="1:7" ht="90" x14ac:dyDescent="0.25">
      <c r="A114" t="s">
        <v>214</v>
      </c>
      <c r="B114" s="1" t="s">
        <v>107</v>
      </c>
      <c r="C114" s="2" t="s">
        <v>126</v>
      </c>
      <c r="F114" s="10">
        <f t="shared" si="7"/>
        <v>0</v>
      </c>
    </row>
    <row r="115" spans="1:7" ht="18.75" x14ac:dyDescent="0.3">
      <c r="A115" s="6">
        <v>22</v>
      </c>
      <c r="B115" s="4" t="s">
        <v>5</v>
      </c>
      <c r="C115" s="13"/>
      <c r="D115" s="11"/>
      <c r="E115" s="11"/>
      <c r="F115" s="11">
        <f>SUM(F116)</f>
        <v>0</v>
      </c>
      <c r="G115" s="11" t="e">
        <f>F115/F129</f>
        <v>#DIV/0!</v>
      </c>
    </row>
    <row r="116" spans="1:7" ht="45" x14ac:dyDescent="0.25">
      <c r="A116" t="s">
        <v>215</v>
      </c>
      <c r="B116" s="1" t="s">
        <v>111</v>
      </c>
      <c r="C116" s="2" t="s">
        <v>126</v>
      </c>
      <c r="F116" s="10">
        <f>E116*D116</f>
        <v>0</v>
      </c>
    </row>
    <row r="117" spans="1:7" ht="18.75" x14ac:dyDescent="0.3">
      <c r="A117" s="6">
        <v>23</v>
      </c>
      <c r="B117" s="4" t="s">
        <v>103</v>
      </c>
      <c r="C117" s="13"/>
      <c r="D117" s="11"/>
      <c r="E117" s="11"/>
      <c r="F117" s="11">
        <f>SUM(F118)</f>
        <v>0</v>
      </c>
      <c r="G117" s="11" t="e">
        <f>F117/F129</f>
        <v>#DIV/0!</v>
      </c>
    </row>
    <row r="118" spans="1:7" ht="30" x14ac:dyDescent="0.25">
      <c r="A118" t="s">
        <v>216</v>
      </c>
      <c r="B118" s="1" t="s">
        <v>104</v>
      </c>
      <c r="C118" s="2" t="s">
        <v>126</v>
      </c>
      <c r="F118" s="10">
        <f>E118*D118</f>
        <v>0</v>
      </c>
    </row>
    <row r="119" spans="1:7" ht="18.75" x14ac:dyDescent="0.3">
      <c r="A119" s="6">
        <v>24</v>
      </c>
      <c r="B119" s="4" t="s">
        <v>4</v>
      </c>
      <c r="C119" s="13"/>
      <c r="D119" s="11"/>
      <c r="E119" s="11"/>
      <c r="F119" s="11">
        <f>SUM(F120)</f>
        <v>0</v>
      </c>
      <c r="G119" s="11" t="e">
        <f>F119/F129</f>
        <v>#DIV/0!</v>
      </c>
    </row>
    <row r="120" spans="1:7" x14ac:dyDescent="0.25">
      <c r="A120" t="s">
        <v>221</v>
      </c>
      <c r="B120" s="1" t="s">
        <v>222</v>
      </c>
      <c r="C120" s="10" t="s">
        <v>125</v>
      </c>
      <c r="D120"/>
      <c r="E120"/>
      <c r="F120" s="10">
        <v>0</v>
      </c>
    </row>
    <row r="121" spans="1:7" ht="18.75" x14ac:dyDescent="0.3">
      <c r="A121" s="6">
        <v>25</v>
      </c>
      <c r="B121" s="4" t="s">
        <v>3</v>
      </c>
      <c r="C121" s="13"/>
      <c r="D121" s="11"/>
      <c r="E121" s="11"/>
      <c r="F121" s="11">
        <f>SUM(F122)</f>
        <v>0</v>
      </c>
      <c r="G121" s="11" t="e">
        <f>F121/F129</f>
        <v>#DIV/0!</v>
      </c>
    </row>
    <row r="122" spans="1:7" ht="45" x14ac:dyDescent="0.25">
      <c r="A122" t="s">
        <v>217</v>
      </c>
      <c r="B122" s="1" t="s">
        <v>112</v>
      </c>
      <c r="C122" s="2" t="s">
        <v>124</v>
      </c>
      <c r="F122" s="10">
        <f t="shared" si="7"/>
        <v>0</v>
      </c>
    </row>
    <row r="123" spans="1:7" ht="18.75" x14ac:dyDescent="0.3">
      <c r="A123" s="6">
        <v>26</v>
      </c>
      <c r="B123" s="4" t="s">
        <v>1</v>
      </c>
      <c r="C123" s="13"/>
      <c r="D123" s="11"/>
      <c r="E123" s="11"/>
      <c r="F123" s="11">
        <f>SUM(F124)</f>
        <v>0</v>
      </c>
      <c r="G123" s="11" t="e">
        <f>F123/F129</f>
        <v>#DIV/0!</v>
      </c>
    </row>
    <row r="124" spans="1:7" ht="30" x14ac:dyDescent="0.25">
      <c r="A124" t="s">
        <v>218</v>
      </c>
      <c r="B124" s="1" t="s">
        <v>110</v>
      </c>
      <c r="C124" s="2" t="s">
        <v>119</v>
      </c>
      <c r="F124" s="10">
        <f t="shared" si="7"/>
        <v>0</v>
      </c>
    </row>
    <row r="125" spans="1:7" ht="18.75" x14ac:dyDescent="0.3">
      <c r="A125" s="6">
        <v>27</v>
      </c>
      <c r="B125" s="4" t="s">
        <v>2</v>
      </c>
      <c r="C125" s="13"/>
      <c r="D125" s="11"/>
      <c r="E125" s="11"/>
      <c r="F125" s="11">
        <f>F126</f>
        <v>0</v>
      </c>
      <c r="G125" s="11" t="e">
        <f>F125/F129</f>
        <v>#DIV/0!</v>
      </c>
    </row>
    <row r="126" spans="1:7" ht="90" x14ac:dyDescent="0.25">
      <c r="A126" t="s">
        <v>219</v>
      </c>
      <c r="B126" s="1" t="s">
        <v>108</v>
      </c>
      <c r="C126" s="2" t="s">
        <v>123</v>
      </c>
      <c r="D126" s="2"/>
      <c r="E126" s="2"/>
      <c r="F126" s="10">
        <f t="shared" si="7"/>
        <v>0</v>
      </c>
    </row>
    <row r="129" spans="2:6" ht="15.75" x14ac:dyDescent="0.25">
      <c r="B129" s="16" t="s">
        <v>226</v>
      </c>
      <c r="C129" s="16"/>
      <c r="D129" s="16"/>
      <c r="E129" s="16"/>
      <c r="F129" s="14">
        <f>F125+F123+F121+F119+F117+F115+F113+F111+F109+F101+F98+F92+F89+F86+F84+F78+F72+F61+F66+F58+F45+F40+F36+F31+F19+F12+F6</f>
        <v>0</v>
      </c>
    </row>
    <row r="130" spans="2:6" ht="15.75" x14ac:dyDescent="0.25">
      <c r="B130" s="16" t="s">
        <v>224</v>
      </c>
      <c r="C130" s="16"/>
      <c r="D130" s="16"/>
      <c r="E130" s="16"/>
      <c r="F130" s="14">
        <f>F129*1.21</f>
        <v>0</v>
      </c>
    </row>
    <row r="131" spans="2:6" ht="15.75" x14ac:dyDescent="0.25">
      <c r="B131" s="16" t="s">
        <v>225</v>
      </c>
      <c r="C131" s="16"/>
      <c r="D131" s="16"/>
      <c r="E131" s="16"/>
      <c r="F131" s="14">
        <v>0</v>
      </c>
    </row>
    <row r="132" spans="2:6" ht="15.75" x14ac:dyDescent="0.25">
      <c r="B132" s="16" t="s">
        <v>227</v>
      </c>
      <c r="C132" s="16"/>
      <c r="D132" s="16"/>
      <c r="E132" s="16"/>
      <c r="F132" s="14">
        <f>SUM(F129:F131)</f>
        <v>0</v>
      </c>
    </row>
  </sheetData>
  <mergeCells count="6">
    <mergeCell ref="B131:E131"/>
    <mergeCell ref="B132:E132"/>
    <mergeCell ref="A1:G1"/>
    <mergeCell ref="A2:G2"/>
    <mergeCell ref="B129:E129"/>
    <mergeCell ref="B130:E130"/>
  </mergeCells>
  <pageMargins left="0.7" right="0.7" top="0.75" bottom="0.75" header="0.3" footer="0.3"/>
  <pageSetup paperSize="9" scale="52" orientation="portrait" r:id="rId1"/>
  <ignoredErrors>
    <ignoredError sqref="F1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RUBROS STEEL FRAME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Elina Dibarboure</dc:creator>
  <cp:lastModifiedBy>Elina Dibarboure</cp:lastModifiedBy>
  <dcterms:created xsi:type="dcterms:W3CDTF">2020-07-13T23:04:45Z</dcterms:created>
  <dcterms:modified xsi:type="dcterms:W3CDTF">2020-07-17T12:49:01Z</dcterms:modified>
</cp:coreProperties>
</file>